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<sst xmlns="http://schemas.openxmlformats.org/spreadsheetml/2006/main" count="34" uniqueCount="31">
  <si>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Продукция деревопереработки франко-склад поставщика (продавца),              цех ПМУ Веженка, 20% НДС</t>
  </si>
  <si>
    <t>Толщина</t>
  </si>
  <si>
    <t>Сорт</t>
  </si>
  <si>
    <t>Отпускная цена (без НДС), руб/м3</t>
  </si>
  <si>
    <t>необрезные</t>
  </si>
  <si>
    <t>обрезныые</t>
  </si>
  <si>
    <t>до 25 мм</t>
  </si>
  <si>
    <t>25-30</t>
  </si>
  <si>
    <t>32-42</t>
  </si>
  <si>
    <t>44 и более</t>
  </si>
  <si>
    <t>Наименование</t>
  </si>
  <si>
    <t xml:space="preserve"> Цена (без НДС), руб/м3</t>
  </si>
  <si>
    <t xml:space="preserve">Брус хвойный </t>
  </si>
  <si>
    <t xml:space="preserve">Брусок хвойный </t>
  </si>
  <si>
    <t>Штакетник дощатый                                                        (толщ. 16-25 мм, дл.1.0-1.2м)</t>
  </si>
  <si>
    <t>без сорта</t>
  </si>
  <si>
    <t>Диаметр, мм</t>
  </si>
  <si>
    <t>Изделия оцилиндрованные,              длина до 4м</t>
  </si>
  <si>
    <t>50-70</t>
  </si>
  <si>
    <t>71-90</t>
  </si>
  <si>
    <t>91-120</t>
  </si>
  <si>
    <t>6-160</t>
  </si>
  <si>
    <t>ОПИЛКИ</t>
  </si>
  <si>
    <r>
      <t xml:space="preserve">Щепа топливная, </t>
    </r>
    <r>
      <rPr>
        <sz val="12"/>
        <rFont val="Arial Cyr"/>
        <family val="0"/>
      </rPr>
      <t>франко-нижний лесосклад</t>
    </r>
  </si>
  <si>
    <t xml:space="preserve">Пиломатериалы хвойных пород (доска)                                                                </t>
  </si>
  <si>
    <t>Изделия оцилиндрованные продольнораспиленные (ригель), длина до 4м</t>
  </si>
  <si>
    <r>
      <t xml:space="preserve"> Для приобретения пилопродукци </t>
    </r>
    <r>
      <rPr>
        <b/>
        <i/>
        <u val="single"/>
        <sz val="13"/>
        <rFont val="Arial Cyr"/>
        <family val="0"/>
      </rPr>
      <t>организациям</t>
    </r>
    <r>
      <rPr>
        <b/>
        <i/>
        <sz val="13"/>
        <rFont val="Arial Cyr"/>
        <family val="0"/>
      </rPr>
      <t xml:space="preserve"> обращаться по тел.                   801794 67 4 51 производственный отдел</t>
    </r>
  </si>
  <si>
    <r>
      <rPr>
        <b/>
        <u val="single"/>
        <sz val="12"/>
        <rFont val="Arial Cyr"/>
        <family val="0"/>
      </rPr>
      <t xml:space="preserve"> населению</t>
    </r>
    <r>
      <rPr>
        <b/>
        <sz val="12"/>
        <rFont val="Arial Cyr"/>
        <family val="0"/>
      </rPr>
      <t xml:space="preserve"> по тел. 801794 67 6 29 цех ПМУ "Веженка", Нач. цеха Горбатенко Алексей Федорович</t>
    </r>
  </si>
  <si>
    <r>
      <t xml:space="preserve">  Дрова-отходы</t>
    </r>
    <r>
      <rPr>
        <b/>
        <sz val="10"/>
        <rFont val="Arial Cyr"/>
        <family val="0"/>
      </rPr>
      <t xml:space="preserve"> (горбыль, отрезки п/м и заготовок)</t>
    </r>
  </si>
  <si>
    <r>
      <t xml:space="preserve">Щепа </t>
    </r>
    <r>
      <rPr>
        <sz val="10"/>
        <rFont val="Arial Cyr"/>
        <family val="0"/>
      </rPr>
      <t>от линии переработки мелкотоварной древесины</t>
    </r>
  </si>
  <si>
    <t>ОБНОВЛЕНИЕ19.10.2020г.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</si>
</sst>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sz val="14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i/>
      <sz val="11"/>
      <name val="Arial Cyr"/>
      <family val="0"/>
    </font>
    <font>
      <sz val="13"/>
      <name val="Arial Cyr"/>
      <family val="0"/>
    </font>
    <font>
      <i/>
      <sz val="13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sz val="14"/>
      <name val="Arial Cyr"/>
      <family val="0"/>
    </font>
    <font>
      <b/>
      <u val="single"/>
      <sz val="12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2" fontId="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vertical="center" wrapText="1" shrinkToFit="1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Fill="1" applyBorder="1" applyAlignment="1">
      <alignment vertical="center" wrapText="1"/>
    </xf>
    <xf numFmtId="0" fontId="0" fillId="0" borderId="26" xfId="0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12" fillId="0" borderId="25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49" fontId="12" fillId="0" borderId="26" xfId="0" applyNumberFormat="1" applyFont="1" applyBorder="1" applyAlignment="1">
      <alignment horizontal="left" vertical="center" wrapText="1"/>
    </xf>
    <xf numFmtId="49" fontId="12" fillId="0" borderId="2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12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PageLayoutView="0" workbookViewId="0" topLeftCell="A1">
      <selection activeCell="C40" sqref="C40:C41"/>
    </sheetView>
  </sheetViews>
  <sheetFormatPr defaultColWidth="9.140625" defaultRowHeight="15"/>
  <cols>
    <col min="1" max="1" width="30.00390625" style="2" customWidth="1"/>
    <col min="2" max="2" width="22.7109375" style="2" customWidth="1"/>
    <col min="3" max="3" width="24.28125" style="2" customWidth="1"/>
    <col min="4" max="4" width="23.00390625" style="2" customWidth="1"/>
    <col min="5" max="16384" width="9.140625" style="2" customWidth="1"/>
  </cols>
  <sheetData>
    <row r="1" spans="1:256" ht="18">
      <c r="A1" s="47" t="s">
        <v>30</v>
      </c>
      <c r="B1" s="47"/>
      <c r="C1" s="47"/>
      <c r="D1" s="47"/>
      <c r="E1" s="1"/>
      <c r="F1" s="51"/>
      <c r="G1" s="5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42.75" customHeight="1">
      <c r="A2" s="53" t="s">
        <v>0</v>
      </c>
      <c r="B2" s="54"/>
      <c r="C2" s="54"/>
      <c r="D2" s="54"/>
      <c r="E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9" ht="16.5" customHeight="1" thickBot="1">
      <c r="A3" s="55" t="s">
        <v>24</v>
      </c>
      <c r="B3" s="56"/>
      <c r="C3" s="56"/>
      <c r="D3" s="56"/>
      <c r="E3" s="4"/>
      <c r="F3" s="4"/>
      <c r="G3"/>
      <c r="H3" s="5"/>
      <c r="I3" s="5"/>
    </row>
    <row r="4" spans="1:9" ht="18">
      <c r="A4" s="57" t="s">
        <v>1</v>
      </c>
      <c r="B4" s="59" t="s">
        <v>2</v>
      </c>
      <c r="C4" s="61" t="s">
        <v>3</v>
      </c>
      <c r="D4" s="62"/>
      <c r="E4" s="36"/>
      <c r="F4" s="37"/>
      <c r="G4" s="38"/>
      <c r="H4" s="37"/>
      <c r="I4" s="5"/>
    </row>
    <row r="5" spans="1:9" ht="18.75" thickBot="1">
      <c r="A5" s="58"/>
      <c r="B5" s="60"/>
      <c r="C5" s="6" t="s">
        <v>4</v>
      </c>
      <c r="D5" s="6" t="s">
        <v>5</v>
      </c>
      <c r="E5" s="37"/>
      <c r="F5" s="37"/>
      <c r="G5" s="7"/>
      <c r="H5" s="7"/>
      <c r="I5" s="5"/>
    </row>
    <row r="6" spans="1:8" ht="18">
      <c r="A6" s="39" t="s">
        <v>6</v>
      </c>
      <c r="B6" s="8">
        <v>1</v>
      </c>
      <c r="C6" s="9">
        <f>C7*1.2</f>
        <v>153.12</v>
      </c>
      <c r="D6" s="9">
        <f>D7*1.2</f>
        <v>232.32000000000002</v>
      </c>
      <c r="E6" s="42"/>
      <c r="F6" s="43"/>
      <c r="G6" s="42"/>
      <c r="H6" s="45"/>
    </row>
    <row r="7" spans="1:8" ht="18">
      <c r="A7" s="40"/>
      <c r="B7" s="10">
        <v>2</v>
      </c>
      <c r="C7" s="9">
        <f>C11*1.1</f>
        <v>127.60000000000001</v>
      </c>
      <c r="D7" s="9">
        <f>D11*1.1</f>
        <v>193.60000000000002</v>
      </c>
      <c r="E7" s="43"/>
      <c r="F7" s="43"/>
      <c r="G7" s="44"/>
      <c r="H7" s="46"/>
    </row>
    <row r="8" spans="1:8" ht="18">
      <c r="A8" s="40"/>
      <c r="B8" s="8">
        <v>3</v>
      </c>
      <c r="C8" s="9">
        <f>C7*0.8</f>
        <v>102.08000000000001</v>
      </c>
      <c r="D8" s="9">
        <f>D7*0.8</f>
        <v>154.88000000000002</v>
      </c>
      <c r="E8" s="43"/>
      <c r="F8" s="43"/>
      <c r="G8" s="44"/>
      <c r="H8" s="46"/>
    </row>
    <row r="9" spans="1:4" ht="18">
      <c r="A9" s="41"/>
      <c r="B9" s="8">
        <v>4</v>
      </c>
      <c r="C9" s="9">
        <f>C7*0.56</f>
        <v>71.45600000000002</v>
      </c>
      <c r="D9" s="9">
        <f>D7*0.56</f>
        <v>108.41600000000003</v>
      </c>
    </row>
    <row r="10" spans="1:4" ht="18">
      <c r="A10" s="39" t="s">
        <v>7</v>
      </c>
      <c r="B10" s="10">
        <v>1</v>
      </c>
      <c r="C10" s="9">
        <f>C11*1.2</f>
        <v>139.2</v>
      </c>
      <c r="D10" s="9">
        <f>D11*1.2</f>
        <v>211.2</v>
      </c>
    </row>
    <row r="11" spans="1:5" ht="18">
      <c r="A11" s="40"/>
      <c r="B11" s="8">
        <v>2</v>
      </c>
      <c r="C11" s="9">
        <v>116</v>
      </c>
      <c r="D11" s="9">
        <v>176</v>
      </c>
      <c r="E11" s="11"/>
    </row>
    <row r="12" spans="1:5" ht="18">
      <c r="A12" s="40"/>
      <c r="B12" s="10">
        <v>3</v>
      </c>
      <c r="C12" s="9">
        <f>C11*0.8</f>
        <v>92.80000000000001</v>
      </c>
      <c r="D12" s="9">
        <f>D11*0.8</f>
        <v>140.8</v>
      </c>
      <c r="E12" s="11"/>
    </row>
    <row r="13" spans="1:5" ht="18">
      <c r="A13" s="41"/>
      <c r="B13" s="8">
        <v>4</v>
      </c>
      <c r="C13" s="9">
        <f>C11*0.56</f>
        <v>64.96000000000001</v>
      </c>
      <c r="D13" s="9">
        <f>D11*0.56</f>
        <v>98.56</v>
      </c>
      <c r="E13" s="11"/>
    </row>
    <row r="14" spans="1:5" ht="18">
      <c r="A14" s="39" t="s">
        <v>8</v>
      </c>
      <c r="B14" s="8">
        <v>1</v>
      </c>
      <c r="C14" s="9">
        <f>C15*1.2</f>
        <v>167.04</v>
      </c>
      <c r="D14" s="9">
        <f>D15*1.2</f>
        <v>253.43999999999997</v>
      </c>
      <c r="E14" s="11"/>
    </row>
    <row r="15" spans="1:5" ht="18">
      <c r="A15" s="40"/>
      <c r="B15" s="8">
        <v>2</v>
      </c>
      <c r="C15" s="9">
        <f>C11*1.2</f>
        <v>139.2</v>
      </c>
      <c r="D15" s="9">
        <f>D11*1.2</f>
        <v>211.2</v>
      </c>
      <c r="E15" s="11"/>
    </row>
    <row r="16" spans="1:5" ht="18">
      <c r="A16" s="40"/>
      <c r="B16" s="10">
        <v>3</v>
      </c>
      <c r="C16" s="9">
        <f>C15*0.8</f>
        <v>111.36</v>
      </c>
      <c r="D16" s="9">
        <f>D15*0.8</f>
        <v>168.96</v>
      </c>
      <c r="E16" s="11"/>
    </row>
    <row r="17" spans="1:5" ht="18">
      <c r="A17" s="41"/>
      <c r="B17" s="8">
        <v>4</v>
      </c>
      <c r="C17" s="9">
        <f>C15*0.56</f>
        <v>77.952</v>
      </c>
      <c r="D17" s="9">
        <f>D15*0.56</f>
        <v>118.272</v>
      </c>
      <c r="E17" s="11"/>
    </row>
    <row r="18" spans="1:5" ht="18">
      <c r="A18" s="48" t="s">
        <v>9</v>
      </c>
      <c r="B18" s="8">
        <v>1</v>
      </c>
      <c r="C18" s="9">
        <f>C19*1.2</f>
        <v>180.96</v>
      </c>
      <c r="D18" s="9">
        <f>D19*1.2</f>
        <v>274.56</v>
      </c>
      <c r="E18" s="11"/>
    </row>
    <row r="19" spans="1:5" ht="18">
      <c r="A19" s="49"/>
      <c r="B19" s="10">
        <v>2</v>
      </c>
      <c r="C19" s="9">
        <f>C11*1.3</f>
        <v>150.8</v>
      </c>
      <c r="D19" s="9">
        <f>D11*1.3</f>
        <v>228.8</v>
      </c>
      <c r="E19" s="11"/>
    </row>
    <row r="20" spans="1:5" ht="18">
      <c r="A20" s="49"/>
      <c r="B20" s="8">
        <v>3</v>
      </c>
      <c r="C20" s="9">
        <f>C19*0.8</f>
        <v>120.64000000000001</v>
      </c>
      <c r="D20" s="9">
        <f>D19*0.8</f>
        <v>183.04000000000002</v>
      </c>
      <c r="E20" s="11"/>
    </row>
    <row r="21" spans="1:5" ht="18">
      <c r="A21" s="50"/>
      <c r="B21" s="8">
        <v>4</v>
      </c>
      <c r="C21" s="9">
        <f>C19*0.56</f>
        <v>84.44800000000001</v>
      </c>
      <c r="D21" s="9">
        <f>D19*0.56</f>
        <v>128.12800000000001</v>
      </c>
      <c r="E21" s="11"/>
    </row>
    <row r="22" spans="1:9" ht="18">
      <c r="A22" s="63"/>
      <c r="B22" s="63"/>
      <c r="C22" s="63"/>
      <c r="D22" s="63"/>
      <c r="E22" s="63"/>
      <c r="F22" s="63"/>
      <c r="G22" s="63"/>
      <c r="H22" s="64"/>
      <c r="I22" s="64"/>
    </row>
    <row r="23" spans="1:8" ht="18" customHeight="1">
      <c r="A23" s="61" t="s">
        <v>10</v>
      </c>
      <c r="B23" s="61" t="s">
        <v>2</v>
      </c>
      <c r="C23" s="65" t="s">
        <v>11</v>
      </c>
      <c r="H23" s="12"/>
    </row>
    <row r="24" spans="1:3" ht="18">
      <c r="A24" s="61"/>
      <c r="B24" s="61"/>
      <c r="C24" s="66"/>
    </row>
    <row r="25" spans="1:3" ht="18" customHeight="1">
      <c r="A25" s="67" t="s">
        <v>12</v>
      </c>
      <c r="B25" s="13">
        <v>1</v>
      </c>
      <c r="C25" s="14">
        <f>C26*1.2</f>
        <v>333.59999999999997</v>
      </c>
    </row>
    <row r="26" spans="1:3" ht="18">
      <c r="A26" s="67"/>
      <c r="B26" s="13">
        <v>2</v>
      </c>
      <c r="C26" s="14">
        <v>278</v>
      </c>
    </row>
    <row r="27" spans="1:3" ht="18">
      <c r="A27" s="67"/>
      <c r="B27" s="13">
        <v>3</v>
      </c>
      <c r="C27" s="14">
        <f>C26*0.8</f>
        <v>222.4</v>
      </c>
    </row>
    <row r="28" spans="1:8" ht="18">
      <c r="A28" s="67"/>
      <c r="B28" s="15">
        <v>4</v>
      </c>
      <c r="C28" s="16">
        <f>C26*0.56</f>
        <v>155.68</v>
      </c>
      <c r="H28" s="12"/>
    </row>
    <row r="29" spans="1:8" ht="18">
      <c r="A29" s="68" t="s">
        <v>13</v>
      </c>
      <c r="B29" s="15">
        <v>1</v>
      </c>
      <c r="C29" s="16">
        <f>C30*1.2</f>
        <v>312</v>
      </c>
      <c r="H29" s="12"/>
    </row>
    <row r="30" spans="1:8" ht="18">
      <c r="A30" s="68"/>
      <c r="B30" s="15">
        <v>2</v>
      </c>
      <c r="C30" s="16">
        <v>260</v>
      </c>
      <c r="H30" s="69"/>
    </row>
    <row r="31" spans="1:8" ht="18">
      <c r="A31" s="68"/>
      <c r="B31" s="15">
        <v>3</v>
      </c>
      <c r="C31" s="16">
        <f>C30*0.8</f>
        <v>208</v>
      </c>
      <c r="H31" s="70"/>
    </row>
    <row r="32" spans="1:8" ht="89.25" customHeight="1">
      <c r="A32" s="17" t="s">
        <v>14</v>
      </c>
      <c r="B32" s="18" t="s">
        <v>15</v>
      </c>
      <c r="C32" s="14">
        <v>49.8</v>
      </c>
      <c r="H32" s="19"/>
    </row>
    <row r="33" spans="1:8" ht="18" customHeight="1">
      <c r="A33" s="61" t="s">
        <v>10</v>
      </c>
      <c r="B33" s="71" t="s">
        <v>16</v>
      </c>
      <c r="C33" s="71" t="s">
        <v>11</v>
      </c>
      <c r="D33" s="20"/>
      <c r="H33" s="19"/>
    </row>
    <row r="34" spans="1:8" ht="18">
      <c r="A34" s="61"/>
      <c r="B34" s="72"/>
      <c r="C34" s="72"/>
      <c r="D34" s="20"/>
      <c r="H34" s="19"/>
    </row>
    <row r="35" spans="1:8" ht="18" customHeight="1">
      <c r="A35" s="75" t="s">
        <v>17</v>
      </c>
      <c r="B35" s="15" t="s">
        <v>18</v>
      </c>
      <c r="C35" s="16">
        <v>167</v>
      </c>
      <c r="D35" s="20"/>
      <c r="H35" s="19"/>
    </row>
    <row r="36" spans="1:8" ht="18">
      <c r="A36" s="76"/>
      <c r="B36" s="15" t="s">
        <v>19</v>
      </c>
      <c r="C36" s="16">
        <v>138</v>
      </c>
      <c r="D36" s="20"/>
      <c r="H36" s="19"/>
    </row>
    <row r="37" spans="1:8" ht="18">
      <c r="A37" s="77"/>
      <c r="B37" s="15" t="s">
        <v>20</v>
      </c>
      <c r="C37" s="16">
        <v>125</v>
      </c>
      <c r="D37" s="20"/>
      <c r="H37" s="19"/>
    </row>
    <row r="38" spans="1:8" ht="18" customHeight="1">
      <c r="A38" s="78" t="s">
        <v>25</v>
      </c>
      <c r="B38" s="80" t="s">
        <v>21</v>
      </c>
      <c r="C38" s="82">
        <v>191</v>
      </c>
      <c r="D38" s="20"/>
      <c r="H38" s="19"/>
    </row>
    <row r="39" spans="1:8" ht="34.5" customHeight="1">
      <c r="A39" s="79"/>
      <c r="B39" s="81"/>
      <c r="C39" s="81"/>
      <c r="D39" s="20"/>
      <c r="H39" s="19"/>
    </row>
    <row r="40" spans="1:8" ht="18" customHeight="1">
      <c r="A40" s="83" t="s">
        <v>28</v>
      </c>
      <c r="B40" s="84"/>
      <c r="C40" s="73">
        <v>7</v>
      </c>
      <c r="D40" s="20"/>
      <c r="H40" s="19"/>
    </row>
    <row r="41" spans="1:8" ht="18">
      <c r="A41" s="85"/>
      <c r="B41" s="86"/>
      <c r="C41" s="74"/>
      <c r="D41" s="20"/>
      <c r="H41" s="19"/>
    </row>
    <row r="42" spans="1:8" ht="18">
      <c r="A42" s="21" t="s">
        <v>22</v>
      </c>
      <c r="B42" s="22"/>
      <c r="C42" s="23">
        <v>9</v>
      </c>
      <c r="D42" s="20"/>
      <c r="H42" s="19"/>
    </row>
    <row r="43" spans="1:8" ht="18">
      <c r="A43" s="24" t="s">
        <v>23</v>
      </c>
      <c r="B43" s="25"/>
      <c r="C43" s="23">
        <v>24.8</v>
      </c>
      <c r="D43" s="20"/>
      <c r="H43" s="19"/>
    </row>
    <row r="44" spans="1:9" ht="18">
      <c r="A44" s="24" t="s">
        <v>29</v>
      </c>
      <c r="B44" s="35"/>
      <c r="C44" s="34">
        <v>17</v>
      </c>
      <c r="D44" s="28"/>
      <c r="E44" s="20"/>
      <c r="I44" s="19"/>
    </row>
    <row r="45" spans="1:9" ht="18">
      <c r="A45" s="26"/>
      <c r="B45" s="27"/>
      <c r="C45" s="28"/>
      <c r="D45" s="28"/>
      <c r="E45" s="20"/>
      <c r="I45" s="19"/>
    </row>
    <row r="46" spans="1:9" ht="33" customHeight="1">
      <c r="A46" s="87" t="s">
        <v>26</v>
      </c>
      <c r="B46" s="87"/>
      <c r="C46" s="87"/>
      <c r="D46" s="87"/>
      <c r="E46" s="33"/>
      <c r="F46" s="33"/>
      <c r="G46" s="33"/>
      <c r="H46" s="33"/>
      <c r="I46" s="33"/>
    </row>
    <row r="47" spans="1:9" ht="38.25" customHeight="1">
      <c r="A47" s="91" t="s">
        <v>27</v>
      </c>
      <c r="B47" s="91"/>
      <c r="C47" s="91"/>
      <c r="D47" s="91"/>
      <c r="E47" s="30"/>
      <c r="F47" s="29"/>
      <c r="G47" s="29"/>
      <c r="H47" s="29"/>
      <c r="I47" s="29"/>
    </row>
    <row r="48" ht="18">
      <c r="A48" s="31"/>
    </row>
    <row r="49" ht="18">
      <c r="A49" s="31"/>
    </row>
    <row r="50" spans="1:3" ht="18">
      <c r="A50" s="88"/>
      <c r="B50" s="88"/>
      <c r="C50" s="32"/>
    </row>
    <row r="51" spans="1:3" ht="18">
      <c r="A51" s="89"/>
      <c r="B51" s="89"/>
      <c r="C51" s="32"/>
    </row>
    <row r="52" spans="1:3" ht="18">
      <c r="A52" s="90"/>
      <c r="B52" s="90"/>
      <c r="C52" s="32"/>
    </row>
    <row r="53" spans="1:3" ht="18">
      <c r="A53" s="90"/>
      <c r="B53" s="90"/>
      <c r="C53" s="32"/>
    </row>
  </sheetData>
  <sheetProtection/>
  <mergeCells count="38">
    <mergeCell ref="A46:D46"/>
    <mergeCell ref="A50:B50"/>
    <mergeCell ref="A51:B51"/>
    <mergeCell ref="A52:B52"/>
    <mergeCell ref="A53:B53"/>
    <mergeCell ref="A47:D47"/>
    <mergeCell ref="A33:A34"/>
    <mergeCell ref="B33:B34"/>
    <mergeCell ref="C33:C34"/>
    <mergeCell ref="C40:C41"/>
    <mergeCell ref="A35:A37"/>
    <mergeCell ref="A38:A39"/>
    <mergeCell ref="B38:B39"/>
    <mergeCell ref="C38:C39"/>
    <mergeCell ref="A40:B41"/>
    <mergeCell ref="A22:I22"/>
    <mergeCell ref="A23:A24"/>
    <mergeCell ref="B23:B24"/>
    <mergeCell ref="C23:C24"/>
    <mergeCell ref="A25:A28"/>
    <mergeCell ref="A29:A31"/>
    <mergeCell ref="H30:H31"/>
    <mergeCell ref="A10:A13"/>
    <mergeCell ref="A1:D1"/>
    <mergeCell ref="A18:A21"/>
    <mergeCell ref="A14:A17"/>
    <mergeCell ref="F1:G1"/>
    <mergeCell ref="A2:D2"/>
    <mergeCell ref="A3:D3"/>
    <mergeCell ref="A4:A5"/>
    <mergeCell ref="B4:B5"/>
    <mergeCell ref="C4:D4"/>
    <mergeCell ref="E4:F5"/>
    <mergeCell ref="G4:H4"/>
    <mergeCell ref="A6:A9"/>
    <mergeCell ref="E6:F8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2020-10-16T10:56:43Z</dcterms:modified>
  <cp:category/>
  <cp:version/>
  <cp:contentType/>
  <cp:contentStatus/>
</cp:coreProperties>
</file>