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4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<sst xmlns="http://schemas.openxmlformats.org/spreadsheetml/2006/main" count="37" uniqueCount="34">
  <si>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Толщина</t>
  </si>
  <si>
    <t>Сорт</t>
  </si>
  <si>
    <t>Отпускная цена (без НДС), руб/м3</t>
  </si>
  <si>
    <t>необрезные</t>
  </si>
  <si>
    <t>до 25 мм</t>
  </si>
  <si>
    <t>25-30</t>
  </si>
  <si>
    <t>32-42</t>
  </si>
  <si>
    <t>44 и более</t>
  </si>
  <si>
    <t>Наименование</t>
  </si>
  <si>
    <t xml:space="preserve"> Цена (без НДС), руб/м3</t>
  </si>
  <si>
    <t xml:space="preserve">Брус хвойный </t>
  </si>
  <si>
    <t xml:space="preserve">Брусок хвойный </t>
  </si>
  <si>
    <t>Штакетник дощатый                                                        (толщ. 16-25 мм, дл.1.0-1.2м)</t>
  </si>
  <si>
    <t>без сорта</t>
  </si>
  <si>
    <t>Диаметр, мм</t>
  </si>
  <si>
    <t>Изделия оцилиндрованные,              длина до 4м</t>
  </si>
  <si>
    <t>50-70</t>
  </si>
  <si>
    <t>71-90</t>
  </si>
  <si>
    <t>91-120</t>
  </si>
  <si>
    <t>6-160</t>
  </si>
  <si>
    <t>ОПИЛКИ</t>
  </si>
  <si>
    <r>
      <t xml:space="preserve">Щепа топливная, </t>
    </r>
    <r>
      <rPr>
        <sz val="12"/>
        <rFont val="Arial Cyr"/>
        <family val="0"/>
      </rPr>
      <t>франко-нижний лесосклад</t>
    </r>
  </si>
  <si>
    <t xml:space="preserve">Пиломатериалы хвойных пород (доска)                                                                </t>
  </si>
  <si>
    <t>Изделия оцилиндрованные продольнораспиленные (ригель), длина до 4м</t>
  </si>
  <si>
    <r>
      <rPr>
        <b/>
        <u val="single"/>
        <sz val="12"/>
        <rFont val="Arial Cyr"/>
        <family val="0"/>
      </rPr>
      <t xml:space="preserve"> населению</t>
    </r>
    <r>
      <rPr>
        <b/>
        <sz val="12"/>
        <rFont val="Arial Cyr"/>
        <family val="0"/>
      </rPr>
      <t xml:space="preserve"> по тел. 801794 67 6 29 цех ПМУ "Веженка", Нач. цеха Горбатенко Алексей Федорович</t>
    </r>
  </si>
  <si>
    <r>
      <t xml:space="preserve">  Дрова-отходы</t>
    </r>
    <r>
      <rPr>
        <b/>
        <sz val="10"/>
        <rFont val="Arial Cyr"/>
        <family val="0"/>
      </rPr>
      <t xml:space="preserve"> (горбыль, отрезки п/м и заготовок)</t>
    </r>
  </si>
  <si>
    <r>
      <t xml:space="preserve">Щепа </t>
    </r>
    <r>
      <rPr>
        <sz val="10"/>
        <rFont val="Arial Cyr"/>
        <family val="0"/>
      </rPr>
      <t>от линии переработки мелкотоварной древесины</t>
    </r>
  </si>
  <si>
    <t>Продукция деревопереработки франко-склад поставщика (продавца),                          цех ПМУ Веженка, 20% НДС</t>
  </si>
  <si>
    <r>
      <t xml:space="preserve"> Для приобретения пилопродукци </t>
    </r>
    <r>
      <rPr>
        <b/>
        <i/>
        <u val="single"/>
        <sz val="12"/>
        <rFont val="Arial Cyr"/>
        <family val="0"/>
      </rPr>
      <t>организациям</t>
    </r>
    <r>
      <rPr>
        <b/>
        <i/>
        <sz val="12"/>
        <rFont val="Arial Cyr"/>
        <family val="0"/>
      </rPr>
      <t xml:space="preserve"> обращаться по тел.                   801794 67 4 51 производственный отдел (цены для организаций договорные)</t>
    </r>
  </si>
  <si>
    <t>обрезные</t>
  </si>
  <si>
    <t>для физических лиц и организаций, финансируемых с привлечением бюджетных средств:</t>
  </si>
  <si>
    <t>Для ИП и коммерческих предприятий   цены на пиломатериалы (доску, брус, штакетник дощатый) отличаются от данного прейскуранта и согласовываются при заключении договора, путем подписания Протокола согласования цен. Договорные цены можно узнать по тел. 80179467462 (отдел ПЭО)</t>
  </si>
  <si>
    <t>ОБНОВЛЕНИЕ 01.08.2021</t>
  </si>
  <si>
    <t>Цены действуют согласно утвержденного прейскураната отпускных цен  от 01.08.2021г.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</si>
</sst>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2"/>
    </font>
    <font>
      <sz val="14"/>
      <name val="Arial Cyr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i/>
      <sz val="11"/>
      <name val="Arial Cyr"/>
      <family val="0"/>
    </font>
    <font>
      <sz val="13"/>
      <name val="Arial Cyr"/>
      <family val="0"/>
    </font>
    <font>
      <i/>
      <sz val="13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b/>
      <u val="single"/>
      <sz val="12"/>
      <name val="Arial Cyr"/>
      <family val="0"/>
    </font>
    <font>
      <sz val="10"/>
      <name val="Arial Cyr"/>
      <family val="0"/>
    </font>
    <font>
      <b/>
      <i/>
      <sz val="12"/>
      <name val="Arial Cyr"/>
      <family val="0"/>
    </font>
    <font>
      <b/>
      <i/>
      <u val="single"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2" fontId="3" fillId="0" borderId="0" xfId="0" applyNumberFormat="1" applyFont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0" fillId="0" borderId="0" xfId="0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 wrapText="1" shrinkToFit="1"/>
    </xf>
    <xf numFmtId="0" fontId="9" fillId="9" borderId="13" xfId="0" applyFont="1" applyFill="1" applyBorder="1" applyAlignment="1">
      <alignment horizontal="center" vertical="center" wrapText="1" shrinkToFit="1"/>
    </xf>
    <xf numFmtId="0" fontId="9" fillId="9" borderId="14" xfId="0" applyFont="1" applyFill="1" applyBorder="1" applyAlignment="1">
      <alignment horizontal="center" vertical="center" wrapText="1" shrinkToFit="1"/>
    </xf>
    <xf numFmtId="0" fontId="16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12" fillId="0" borderId="0" xfId="0" applyFont="1" applyFill="1" applyAlignment="1">
      <alignment horizontal="left" wrapText="1"/>
    </xf>
    <xf numFmtId="0" fontId="4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/>
    </xf>
    <xf numFmtId="0" fontId="0" fillId="0" borderId="15" xfId="0" applyFill="1" applyBorder="1" applyAlignment="1">
      <alignment vertical="center" wrapText="1" shrinkToFit="1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Fill="1" applyBorder="1" applyAlignment="1">
      <alignment vertical="center" wrapText="1"/>
    </xf>
    <xf numFmtId="0" fontId="0" fillId="0" borderId="16" xfId="0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2" fontId="7" fillId="0" borderId="10" xfId="0" applyNumberFormat="1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left" vertical="center" wrapText="1"/>
    </xf>
    <xf numFmtId="49" fontId="12" fillId="0" borderId="16" xfId="0" applyNumberFormat="1" applyFont="1" applyBorder="1" applyAlignment="1">
      <alignment horizontal="left" vertical="center" wrapText="1"/>
    </xf>
    <xf numFmtId="49" fontId="12" fillId="0" borderId="18" xfId="0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1" fontId="2" fillId="33" borderId="0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/>
    </xf>
    <xf numFmtId="0" fontId="7" fillId="0" borderId="18" xfId="0" applyFont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4" fillId="0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10" xfId="0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wrapText="1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tabSelected="1" zoomScalePageLayoutView="0" workbookViewId="0" topLeftCell="A43">
      <selection activeCell="C45" sqref="C45:C46"/>
    </sheetView>
  </sheetViews>
  <sheetFormatPr defaultColWidth="9.140625" defaultRowHeight="15"/>
  <cols>
    <col min="1" max="1" width="30.00390625" style="2" customWidth="1"/>
    <col min="2" max="2" width="22.7109375" style="2" customWidth="1"/>
    <col min="3" max="3" width="24.28125" style="2" customWidth="1"/>
    <col min="4" max="4" width="23.00390625" style="2" customWidth="1"/>
    <col min="5" max="16384" width="9.140625" style="2" customWidth="1"/>
  </cols>
  <sheetData>
    <row r="1" spans="1:4" ht="17.25">
      <c r="A1" s="74" t="s">
        <v>32</v>
      </c>
      <c r="B1" s="74"/>
      <c r="C1" s="74"/>
      <c r="D1" s="74"/>
    </row>
    <row r="2" spans="5:256" ht="17.25">
      <c r="E2" s="1"/>
      <c r="F2" s="78"/>
      <c r="G2" s="7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42.75" customHeight="1">
      <c r="A3" s="80" t="s">
        <v>27</v>
      </c>
      <c r="B3" s="81"/>
      <c r="C3" s="81"/>
      <c r="D3" s="81"/>
      <c r="E3" s="1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8" customHeight="1">
      <c r="A4" s="82" t="s">
        <v>22</v>
      </c>
      <c r="B4" s="83"/>
      <c r="C4" s="83"/>
      <c r="D4" s="83"/>
      <c r="E4" s="1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26.25" customHeight="1">
      <c r="A5" s="89" t="s">
        <v>33</v>
      </c>
      <c r="B5" s="89"/>
      <c r="C5" s="89"/>
      <c r="D5" s="89"/>
      <c r="E5" s="1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9" ht="16.5" customHeight="1" thickBot="1">
      <c r="A6" s="98" t="s">
        <v>30</v>
      </c>
      <c r="B6" s="98"/>
      <c r="C6" s="98"/>
      <c r="D6" s="98"/>
      <c r="E6" s="4"/>
      <c r="F6" s="4"/>
      <c r="G6"/>
      <c r="H6" s="5"/>
      <c r="I6" s="5"/>
    </row>
    <row r="7" spans="1:9" ht="17.25">
      <c r="A7" s="84" t="s">
        <v>0</v>
      </c>
      <c r="B7" s="86" t="s">
        <v>1</v>
      </c>
      <c r="C7" s="46" t="s">
        <v>2</v>
      </c>
      <c r="D7" s="88"/>
      <c r="E7" s="90"/>
      <c r="F7" s="91"/>
      <c r="G7" s="92"/>
      <c r="H7" s="91"/>
      <c r="I7" s="5"/>
    </row>
    <row r="8" spans="1:9" ht="18" thickBot="1">
      <c r="A8" s="85"/>
      <c r="B8" s="87"/>
      <c r="C8" s="6" t="s">
        <v>3</v>
      </c>
      <c r="D8" s="6" t="s">
        <v>29</v>
      </c>
      <c r="E8" s="91"/>
      <c r="F8" s="91"/>
      <c r="G8" s="7"/>
      <c r="H8" s="7"/>
      <c r="I8" s="5"/>
    </row>
    <row r="9" spans="1:8" ht="17.25">
      <c r="A9" s="71" t="s">
        <v>4</v>
      </c>
      <c r="B9" s="8">
        <v>1</v>
      </c>
      <c r="C9" s="9">
        <f>C10*1.2</f>
        <v>262.68</v>
      </c>
      <c r="D9" s="9">
        <f>D10*1.2</f>
        <v>396</v>
      </c>
      <c r="E9" s="93"/>
      <c r="F9" s="94"/>
      <c r="G9" s="93"/>
      <c r="H9" s="96"/>
    </row>
    <row r="10" spans="1:8" ht="17.25">
      <c r="A10" s="72"/>
      <c r="B10" s="10">
        <v>2</v>
      </c>
      <c r="C10" s="9">
        <f>C14*1.1</f>
        <v>218.9</v>
      </c>
      <c r="D10" s="9">
        <f>D14*1.1</f>
        <v>330</v>
      </c>
      <c r="E10" s="94"/>
      <c r="F10" s="94"/>
      <c r="G10" s="95"/>
      <c r="H10" s="97"/>
    </row>
    <row r="11" spans="1:8" ht="17.25">
      <c r="A11" s="72"/>
      <c r="B11" s="8">
        <v>3</v>
      </c>
      <c r="C11" s="9">
        <f>C10*0.8</f>
        <v>175.12</v>
      </c>
      <c r="D11" s="9">
        <f>D10*0.8</f>
        <v>264</v>
      </c>
      <c r="E11" s="94"/>
      <c r="F11" s="94"/>
      <c r="G11" s="95"/>
      <c r="H11" s="97"/>
    </row>
    <row r="12" spans="1:4" ht="17.25">
      <c r="A12" s="73"/>
      <c r="B12" s="8">
        <v>4</v>
      </c>
      <c r="C12" s="9">
        <f>C10*0.56</f>
        <v>122.58400000000002</v>
      </c>
      <c r="D12" s="9">
        <f>D10*0.56</f>
        <v>184.8</v>
      </c>
    </row>
    <row r="13" spans="1:4" ht="17.25">
      <c r="A13" s="71" t="s">
        <v>5</v>
      </c>
      <c r="B13" s="10">
        <v>1</v>
      </c>
      <c r="C13" s="9">
        <f>C14*1.2</f>
        <v>238.79999999999998</v>
      </c>
      <c r="D13" s="9">
        <f>D14*1.2</f>
        <v>360</v>
      </c>
    </row>
    <row r="14" spans="1:5" ht="17.25">
      <c r="A14" s="72"/>
      <c r="B14" s="8">
        <v>2</v>
      </c>
      <c r="C14" s="9">
        <v>199</v>
      </c>
      <c r="D14" s="9">
        <v>300</v>
      </c>
      <c r="E14" s="11"/>
    </row>
    <row r="15" spans="1:5" ht="17.25">
      <c r="A15" s="72"/>
      <c r="B15" s="10">
        <v>3</v>
      </c>
      <c r="C15" s="9">
        <f>C14*0.8</f>
        <v>159.20000000000002</v>
      </c>
      <c r="D15" s="9">
        <f>D14*0.8</f>
        <v>240</v>
      </c>
      <c r="E15" s="11"/>
    </row>
    <row r="16" spans="1:5" ht="17.25">
      <c r="A16" s="73"/>
      <c r="B16" s="8">
        <v>4</v>
      </c>
      <c r="C16" s="9">
        <f>C14*0.56</f>
        <v>111.44000000000001</v>
      </c>
      <c r="D16" s="9">
        <f>D14*0.56</f>
        <v>168.00000000000003</v>
      </c>
      <c r="E16" s="11"/>
    </row>
    <row r="17" spans="1:5" ht="17.25">
      <c r="A17" s="71" t="s">
        <v>6</v>
      </c>
      <c r="B17" s="8">
        <v>1</v>
      </c>
      <c r="C17" s="9">
        <f>C18*1.2</f>
        <v>286.55999999999995</v>
      </c>
      <c r="D17" s="9">
        <f>D18*1.2</f>
        <v>432</v>
      </c>
      <c r="E17" s="11"/>
    </row>
    <row r="18" spans="1:5" ht="17.25">
      <c r="A18" s="72"/>
      <c r="B18" s="8">
        <v>2</v>
      </c>
      <c r="C18" s="9">
        <f>C14*1.2</f>
        <v>238.79999999999998</v>
      </c>
      <c r="D18" s="9">
        <f>D14*1.2</f>
        <v>360</v>
      </c>
      <c r="E18" s="11"/>
    </row>
    <row r="19" spans="1:5" ht="17.25">
      <c r="A19" s="72"/>
      <c r="B19" s="10">
        <v>3</v>
      </c>
      <c r="C19" s="9">
        <f>C18*0.8</f>
        <v>191.04</v>
      </c>
      <c r="D19" s="9">
        <f>D18*0.8</f>
        <v>288</v>
      </c>
      <c r="E19" s="11"/>
    </row>
    <row r="20" spans="1:5" ht="17.25">
      <c r="A20" s="73"/>
      <c r="B20" s="8">
        <v>4</v>
      </c>
      <c r="C20" s="9">
        <f>C18*0.56</f>
        <v>133.728</v>
      </c>
      <c r="D20" s="9">
        <f>D18*0.56</f>
        <v>201.60000000000002</v>
      </c>
      <c r="E20" s="11"/>
    </row>
    <row r="21" spans="1:5" ht="17.25">
      <c r="A21" s="75" t="s">
        <v>7</v>
      </c>
      <c r="B21" s="8">
        <v>1</v>
      </c>
      <c r="C21" s="9">
        <f>C22*1.2</f>
        <v>310.44</v>
      </c>
      <c r="D21" s="9">
        <f>D22*1.2</f>
        <v>468</v>
      </c>
      <c r="E21" s="11"/>
    </row>
    <row r="22" spans="1:5" ht="17.25">
      <c r="A22" s="76"/>
      <c r="B22" s="10">
        <v>2</v>
      </c>
      <c r="C22" s="9">
        <f>C14*1.3</f>
        <v>258.7</v>
      </c>
      <c r="D22" s="9">
        <f>D14*1.3</f>
        <v>390</v>
      </c>
      <c r="E22" s="11"/>
    </row>
    <row r="23" spans="1:5" ht="17.25">
      <c r="A23" s="76"/>
      <c r="B23" s="8">
        <v>3</v>
      </c>
      <c r="C23" s="9">
        <f>C22*0.8</f>
        <v>206.96</v>
      </c>
      <c r="D23" s="9">
        <f>D22*0.8</f>
        <v>312</v>
      </c>
      <c r="E23" s="11"/>
    </row>
    <row r="24" spans="1:5" ht="17.25">
      <c r="A24" s="77"/>
      <c r="B24" s="8">
        <v>4</v>
      </c>
      <c r="C24" s="9">
        <f>C22*0.56</f>
        <v>144.872</v>
      </c>
      <c r="D24" s="9">
        <f>D22*0.56</f>
        <v>218.40000000000003</v>
      </c>
      <c r="E24" s="11"/>
    </row>
    <row r="25" spans="1:9" ht="17.25">
      <c r="A25" s="65"/>
      <c r="B25" s="65"/>
      <c r="C25" s="65"/>
      <c r="D25" s="65"/>
      <c r="E25" s="65"/>
      <c r="F25" s="65"/>
      <c r="G25" s="65"/>
      <c r="H25" s="66"/>
      <c r="I25" s="66"/>
    </row>
    <row r="26" spans="1:8" ht="18" customHeight="1">
      <c r="A26" s="46" t="s">
        <v>8</v>
      </c>
      <c r="B26" s="46" t="s">
        <v>1</v>
      </c>
      <c r="C26" s="49" t="s">
        <v>9</v>
      </c>
      <c r="H26" s="12"/>
    </row>
    <row r="27" spans="1:3" ht="17.25">
      <c r="A27" s="46"/>
      <c r="B27" s="46"/>
      <c r="C27" s="50"/>
    </row>
    <row r="28" spans="1:3" ht="18" customHeight="1">
      <c r="A28" s="67" t="s">
        <v>10</v>
      </c>
      <c r="B28" s="13">
        <v>1</v>
      </c>
      <c r="C28" s="14">
        <f>C29*1.2</f>
        <v>668.4</v>
      </c>
    </row>
    <row r="29" spans="1:3" ht="17.25">
      <c r="A29" s="67"/>
      <c r="B29" s="13">
        <v>2</v>
      </c>
      <c r="C29" s="14">
        <v>557</v>
      </c>
    </row>
    <row r="30" spans="1:3" ht="17.25">
      <c r="A30" s="67"/>
      <c r="B30" s="13">
        <v>3</v>
      </c>
      <c r="C30" s="14">
        <f>C29*0.8</f>
        <v>445.6</v>
      </c>
    </row>
    <row r="31" spans="1:8" ht="18">
      <c r="A31" s="67"/>
      <c r="B31" s="15">
        <v>4</v>
      </c>
      <c r="C31" s="16">
        <f>C29*0.56</f>
        <v>311.92</v>
      </c>
      <c r="H31" s="12"/>
    </row>
    <row r="32" spans="1:8" ht="18">
      <c r="A32" s="68" t="s">
        <v>11</v>
      </c>
      <c r="B32" s="15">
        <v>1</v>
      </c>
      <c r="C32" s="16">
        <f>C33*1.2</f>
        <v>530.4</v>
      </c>
      <c r="H32" s="12"/>
    </row>
    <row r="33" spans="1:8" ht="18">
      <c r="A33" s="68"/>
      <c r="B33" s="15">
        <v>2</v>
      </c>
      <c r="C33" s="16">
        <v>442</v>
      </c>
      <c r="H33" s="69"/>
    </row>
    <row r="34" spans="1:8" ht="18">
      <c r="A34" s="68"/>
      <c r="B34" s="15">
        <v>3</v>
      </c>
      <c r="C34" s="16">
        <f>C33*0.8</f>
        <v>353.6</v>
      </c>
      <c r="H34" s="70"/>
    </row>
    <row r="35" ht="18" customHeight="1">
      <c r="H35" s="37"/>
    </row>
    <row r="36" spans="1:8" ht="89.25" customHeight="1">
      <c r="A36" s="17" t="s">
        <v>12</v>
      </c>
      <c r="B36" s="18" t="s">
        <v>13</v>
      </c>
      <c r="C36" s="14">
        <v>77</v>
      </c>
      <c r="H36" s="19"/>
    </row>
    <row r="37" spans="1:8" ht="89.25" customHeight="1">
      <c r="A37" s="38" t="s">
        <v>31</v>
      </c>
      <c r="B37" s="39"/>
      <c r="C37" s="40"/>
      <c r="H37" s="37"/>
    </row>
    <row r="38" spans="1:8" ht="18" customHeight="1">
      <c r="A38" s="46" t="s">
        <v>8</v>
      </c>
      <c r="B38" s="47" t="s">
        <v>14</v>
      </c>
      <c r="C38" s="49" t="s">
        <v>9</v>
      </c>
      <c r="D38" s="20"/>
      <c r="H38" s="19"/>
    </row>
    <row r="39" spans="1:8" ht="17.25">
      <c r="A39" s="46"/>
      <c r="B39" s="48"/>
      <c r="C39" s="50"/>
      <c r="D39" s="20"/>
      <c r="H39" s="19"/>
    </row>
    <row r="40" spans="1:8" ht="18" customHeight="1">
      <c r="A40" s="53" t="s">
        <v>15</v>
      </c>
      <c r="B40" s="15" t="s">
        <v>16</v>
      </c>
      <c r="C40" s="16">
        <v>283</v>
      </c>
      <c r="D40" s="20"/>
      <c r="H40" s="19"/>
    </row>
    <row r="41" spans="1:8" ht="18">
      <c r="A41" s="54"/>
      <c r="B41" s="15" t="s">
        <v>17</v>
      </c>
      <c r="C41" s="16">
        <v>234</v>
      </c>
      <c r="D41" s="20"/>
      <c r="H41" s="19"/>
    </row>
    <row r="42" spans="1:8" ht="18">
      <c r="A42" s="55"/>
      <c r="B42" s="15" t="s">
        <v>18</v>
      </c>
      <c r="C42" s="16">
        <v>212</v>
      </c>
      <c r="D42" s="20"/>
      <c r="H42" s="19"/>
    </row>
    <row r="43" spans="1:8" ht="18" customHeight="1">
      <c r="A43" s="56" t="s">
        <v>23</v>
      </c>
      <c r="B43" s="58" t="s">
        <v>19</v>
      </c>
      <c r="C43" s="60">
        <v>324</v>
      </c>
      <c r="D43" s="20"/>
      <c r="H43" s="19"/>
    </row>
    <row r="44" spans="1:8" ht="34.5" customHeight="1">
      <c r="A44" s="57"/>
      <c r="B44" s="59"/>
      <c r="C44" s="59"/>
      <c r="D44" s="20"/>
      <c r="H44" s="19"/>
    </row>
    <row r="45" spans="1:8" ht="18" customHeight="1">
      <c r="A45" s="61" t="s">
        <v>25</v>
      </c>
      <c r="B45" s="62"/>
      <c r="C45" s="51">
        <v>7</v>
      </c>
      <c r="D45" s="20"/>
      <c r="H45" s="19"/>
    </row>
    <row r="46" spans="1:8" ht="17.25">
      <c r="A46" s="63"/>
      <c r="B46" s="64"/>
      <c r="C46" s="52"/>
      <c r="D46" s="20"/>
      <c r="H46" s="19"/>
    </row>
    <row r="47" spans="1:8" ht="17.25">
      <c r="A47" s="21" t="s">
        <v>20</v>
      </c>
      <c r="B47" s="22"/>
      <c r="C47" s="23">
        <v>10</v>
      </c>
      <c r="D47" s="20"/>
      <c r="H47" s="19"/>
    </row>
    <row r="48" spans="1:8" ht="17.25">
      <c r="A48" s="24" t="s">
        <v>21</v>
      </c>
      <c r="B48" s="25"/>
      <c r="C48" s="23">
        <v>28</v>
      </c>
      <c r="D48" s="20"/>
      <c r="H48" s="19"/>
    </row>
    <row r="49" spans="1:9" ht="18">
      <c r="A49" s="24" t="s">
        <v>26</v>
      </c>
      <c r="B49" s="32"/>
      <c r="C49" s="31">
        <v>19</v>
      </c>
      <c r="D49" s="28"/>
      <c r="E49" s="20"/>
      <c r="I49" s="19"/>
    </row>
    <row r="50" spans="1:9" ht="18">
      <c r="A50" s="26"/>
      <c r="B50" s="27"/>
      <c r="C50" s="28"/>
      <c r="D50" s="28"/>
      <c r="E50" s="20"/>
      <c r="I50" s="19"/>
    </row>
    <row r="51" spans="1:9" s="34" customFormat="1" ht="33" customHeight="1">
      <c r="A51" s="41" t="s">
        <v>28</v>
      </c>
      <c r="B51" s="41"/>
      <c r="C51" s="41"/>
      <c r="D51" s="41"/>
      <c r="E51" s="33"/>
      <c r="F51" s="33"/>
      <c r="G51" s="33"/>
      <c r="H51" s="33"/>
      <c r="I51" s="33"/>
    </row>
    <row r="52" spans="1:9" s="34" customFormat="1" ht="38.25" customHeight="1">
      <c r="A52" s="45" t="s">
        <v>24</v>
      </c>
      <c r="B52" s="45"/>
      <c r="C52" s="45"/>
      <c r="D52" s="45"/>
      <c r="E52" s="35"/>
      <c r="F52" s="36"/>
      <c r="G52" s="36"/>
      <c r="H52" s="36"/>
      <c r="I52" s="36"/>
    </row>
    <row r="53" ht="17.25">
      <c r="A53" s="29"/>
    </row>
    <row r="54" ht="17.25">
      <c r="A54" s="29"/>
    </row>
    <row r="55" spans="1:3" ht="17.25">
      <c r="A55" s="42"/>
      <c r="B55" s="42"/>
      <c r="C55" s="30"/>
    </row>
    <row r="56" spans="1:3" ht="17.25">
      <c r="A56" s="43"/>
      <c r="B56" s="43"/>
      <c r="C56" s="30"/>
    </row>
    <row r="57" spans="1:3" ht="17.25">
      <c r="A57" s="44"/>
      <c r="B57" s="44"/>
      <c r="C57" s="30"/>
    </row>
    <row r="58" spans="1:3" ht="17.25">
      <c r="A58" s="44"/>
      <c r="B58" s="44"/>
      <c r="C58" s="30"/>
    </row>
  </sheetData>
  <sheetProtection/>
  <mergeCells count="41">
    <mergeCell ref="A5:D5"/>
    <mergeCell ref="E7:F8"/>
    <mergeCell ref="G7:H7"/>
    <mergeCell ref="A9:A12"/>
    <mergeCell ref="E9:F11"/>
    <mergeCell ref="G9:G11"/>
    <mergeCell ref="H9:H11"/>
    <mergeCell ref="A6:D6"/>
    <mergeCell ref="A13:A16"/>
    <mergeCell ref="A1:D1"/>
    <mergeCell ref="A21:A24"/>
    <mergeCell ref="A17:A20"/>
    <mergeCell ref="F2:G2"/>
    <mergeCell ref="A3:D3"/>
    <mergeCell ref="A4:D4"/>
    <mergeCell ref="A7:A8"/>
    <mergeCell ref="B7:B8"/>
    <mergeCell ref="C7:D7"/>
    <mergeCell ref="A25:I25"/>
    <mergeCell ref="A26:A27"/>
    <mergeCell ref="B26:B27"/>
    <mergeCell ref="C26:C27"/>
    <mergeCell ref="A28:A31"/>
    <mergeCell ref="A32:A34"/>
    <mergeCell ref="H33:H34"/>
    <mergeCell ref="C45:C46"/>
    <mergeCell ref="A40:A42"/>
    <mergeCell ref="A43:A44"/>
    <mergeCell ref="B43:B44"/>
    <mergeCell ref="C43:C44"/>
    <mergeCell ref="A45:B46"/>
    <mergeCell ref="A37:C37"/>
    <mergeCell ref="A51:D51"/>
    <mergeCell ref="A55:B55"/>
    <mergeCell ref="A56:B56"/>
    <mergeCell ref="A57:B57"/>
    <mergeCell ref="A58:B58"/>
    <mergeCell ref="A52:D52"/>
    <mergeCell ref="A38:A39"/>
    <mergeCell ref="B38:B39"/>
    <mergeCell ref="C38:C39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2021-08-03T05:52:09Z</dcterms:modified>
  <cp:category/>
  <cp:version/>
  <cp:contentType/>
  <cp:contentStatus/>
</cp:coreProperties>
</file>